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20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<sst xmlns="http://schemas.openxmlformats.org/spreadsheetml/2006/main" count="243" uniqueCount="80">
  <si>
    <t xml:space="preserve">
PERFORMA TO FURNISH THE SALARY DETAILS OF TEACHING STAFF</t>
  </si>
  <si>
    <t>Institution Id (e.g. AYU0001):</t>
  </si>
  <si>
    <t>Institution Name:</t>
  </si>
  <si>
    <t>S. No</t>
  </si>
  <si>
    <t>Name of Teacher</t>
  </si>
  <si>
    <t>Designation</t>
  </si>
  <si>
    <t>Pay Scale</t>
  </si>
  <si>
    <t>Basic Pay</t>
  </si>
  <si>
    <t>DA &amp; Other allowances</t>
  </si>
  <si>
    <t>Deduction GPF/CPF/IT</t>
  </si>
  <si>
    <t>Gross Pay</t>
  </si>
  <si>
    <t>Net Pay</t>
  </si>
  <si>
    <t>Mode of Payment</t>
  </si>
  <si>
    <t>AYU0254</t>
  </si>
  <si>
    <t>PROFESSOR</t>
  </si>
  <si>
    <t>DR.RAJVEER GUPTA</t>
  </si>
  <si>
    <t>MR PRAVEEN KUMAR</t>
  </si>
  <si>
    <t>LECTURER</t>
  </si>
  <si>
    <t>LECTURER (SANSKRIT)</t>
  </si>
  <si>
    <t>READER</t>
  </si>
  <si>
    <t>DR. SATYAMMA R TOKARE</t>
  </si>
  <si>
    <t>DR.RAJSHEKHAR K TOKARE</t>
  </si>
  <si>
    <t>DR.VINOD KUMAR</t>
  </si>
  <si>
    <t>DR.NIRMAL KUMAR JAIN</t>
  </si>
  <si>
    <t>DR.UMESH CHANDRA SHARMA</t>
  </si>
  <si>
    <t>DR.CHANDRASHRI BASOIA</t>
  </si>
  <si>
    <t>DR.MUKUL PRATAP BISHNOI</t>
  </si>
  <si>
    <t>DR.UMESH PRASAD SINGH</t>
  </si>
  <si>
    <t>DR.PANKAJ S WALHEKAR</t>
  </si>
  <si>
    <t>DR.SUMAN GIHAR</t>
  </si>
  <si>
    <t>DR.JYOTISHNA RANI MOHANTY</t>
  </si>
  <si>
    <t>DR.MANOJ KUMAR</t>
  </si>
  <si>
    <t>DR.RAM KUMAR</t>
  </si>
  <si>
    <t>DR.SEEMA YADAV</t>
  </si>
  <si>
    <t>DR.MONIKA DWIVEDI</t>
  </si>
  <si>
    <t>DR.RAKESH KUMAR GUPTA</t>
  </si>
  <si>
    <t>DR.CHANDRA SHEKHAR DWIVEDI</t>
  </si>
  <si>
    <t>DR.JAGDISH SAHAI</t>
  </si>
  <si>
    <t>DR.ANSHUMAN MISHRA</t>
  </si>
  <si>
    <t>DR.OM PRAKASH GUPTA</t>
  </si>
  <si>
    <t>DR.PRADEEP MAURYA</t>
  </si>
  <si>
    <t>DR.DIVYASHRI SHIRVADKAR</t>
  </si>
  <si>
    <t>DR.TRILOCHAN MAHANTA</t>
  </si>
  <si>
    <t>DR.RAJENDRA WARADE</t>
  </si>
  <si>
    <t>DR.PAYAL GUPTA</t>
  </si>
  <si>
    <t>DR.LEENA</t>
  </si>
  <si>
    <t>DR.BHUPINDER</t>
  </si>
  <si>
    <t>DR.ANKIT GUPTA</t>
  </si>
  <si>
    <t>DR.AMITESH GARG</t>
  </si>
  <si>
    <t>DR.AJAY KUAMR SINGH</t>
  </si>
  <si>
    <t>DR.ARUN KUMAR</t>
  </si>
  <si>
    <t>DR.GAURI SHANKAR BARIK</t>
  </si>
  <si>
    <t>DR.CHARU S BHATT</t>
  </si>
  <si>
    <t>DR.PRAVEEN KUMAR GUPTA</t>
  </si>
  <si>
    <t>SRI SAI AYURVEDIC MEDICAL COLLEGE &amp; HOSPITAL, ALIGARH</t>
  </si>
  <si>
    <t>BANK TRANSFER</t>
  </si>
  <si>
    <t>DR SHILPI SHARMA</t>
  </si>
  <si>
    <t>DR ANIKET PATIL</t>
  </si>
  <si>
    <t>123100-215900</t>
  </si>
  <si>
    <t>78800-209200</t>
  </si>
  <si>
    <t>56100-177500</t>
  </si>
  <si>
    <t>DR ALAKH TYAGI</t>
  </si>
  <si>
    <t>DR NIRBHAY GUPTA</t>
  </si>
  <si>
    <t>DR RAJENDRA V BHAVSAR</t>
  </si>
  <si>
    <t>DR.MEETI SUMIT JADHAV</t>
  </si>
  <si>
    <t>DR.MANJIREE B GAIKWAD</t>
  </si>
  <si>
    <t>DR.SHIMINA DINESHAN P</t>
  </si>
  <si>
    <t>DR SHIVMALA CHANNAWAR</t>
  </si>
  <si>
    <t>DR. SHAMSHER SINGH</t>
  </si>
  <si>
    <t>DR. BRIJENDRA KUMAR GODARA</t>
  </si>
  <si>
    <t>DR SHURUTI PRAKASH</t>
  </si>
  <si>
    <t xml:space="preserve">DR. MONIKA </t>
  </si>
  <si>
    <t>DR. RUPALI DUMANTRAJ ASUTKAR</t>
  </si>
  <si>
    <t>DR ANIL GULAB CHAUDHARY</t>
  </si>
  <si>
    <t>DR. MOHIT KUSHWAHA</t>
  </si>
  <si>
    <t>DR.GUNJAN KESHRI</t>
  </si>
  <si>
    <t>DR. PANKAJ SHARMA</t>
  </si>
  <si>
    <t>DR SANDEEP KUMAR</t>
  </si>
  <si>
    <t>DR.ALKA GUPTA</t>
  </si>
  <si>
    <t>DR. PRAVEEN KUMAR YADAV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</si>
</sst>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;[Red]0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b/>
      <sz val="10"/>
      <color indexed="8"/>
      <name val="Verdan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5" fillId="33" borderId="10" xfId="46" applyFont="1" applyFill="1" applyBorder="1" applyAlignment="1">
      <alignment horizontal="center" vertical="center" wrapText="1"/>
      <protection/>
    </xf>
    <xf numFmtId="0" fontId="1" fillId="33" borderId="0" xfId="46" applyFont="1" applyFill="1" applyAlignment="1">
      <alignment vertical="center"/>
      <protection/>
    </xf>
    <xf numFmtId="0" fontId="2" fillId="33" borderId="11" xfId="46" applyFont="1" applyFill="1" applyBorder="1" applyAlignment="1">
      <alignment horizontal="left" vertical="center" wrapText="1"/>
      <protection/>
    </xf>
    <xf numFmtId="0" fontId="2" fillId="33" borderId="11" xfId="46" applyFont="1" applyFill="1" applyBorder="1" applyAlignment="1" applyProtection="1">
      <alignment horizontal="left" vertical="center" wrapText="1"/>
      <protection locked="0"/>
    </xf>
    <xf numFmtId="0" fontId="6" fillId="33" borderId="12" xfId="46" applyFont="1" applyFill="1" applyBorder="1" applyAlignment="1">
      <alignment horizontal="left" vertical="center" wrapText="1"/>
      <protection/>
    </xf>
    <xf numFmtId="0" fontId="6" fillId="33" borderId="12" xfId="46" applyFont="1" applyFill="1" applyBorder="1" applyAlignment="1">
      <alignment vertical="center" wrapText="1"/>
      <protection/>
    </xf>
    <xf numFmtId="0" fontId="6" fillId="33" borderId="12" xfId="46" applyFont="1" applyFill="1" applyBorder="1" applyAlignment="1">
      <alignment horizontal="center" vertical="center" wrapText="1"/>
      <protection/>
    </xf>
    <xf numFmtId="0" fontId="7" fillId="33" borderId="0" xfId="46" applyFont="1" applyFill="1" applyAlignment="1">
      <alignment vertical="center"/>
      <protection/>
    </xf>
    <xf numFmtId="0" fontId="1" fillId="33" borderId="13" xfId="46" applyFont="1" applyFill="1" applyBorder="1" applyAlignment="1">
      <alignment horizontal="center" vertical="center" wrapText="1"/>
      <protection/>
    </xf>
    <xf numFmtId="0" fontId="1" fillId="33" borderId="13" xfId="46" applyFont="1" applyFill="1" applyBorder="1" applyAlignment="1">
      <alignment vertical="center" wrapText="1"/>
      <protection/>
    </xf>
    <xf numFmtId="0" fontId="1" fillId="33" borderId="13" xfId="46" applyFont="1" applyFill="1" applyBorder="1" applyAlignment="1">
      <alignment vertical="center"/>
      <protection/>
    </xf>
    <xf numFmtId="0" fontId="1" fillId="33" borderId="13" xfId="46" applyFont="1" applyFill="1" applyBorder="1" applyAlignment="1">
      <alignment horizontal="center" vertical="center"/>
      <protection/>
    </xf>
    <xf numFmtId="0" fontId="1" fillId="33" borderId="13" xfId="46" applyFont="1" applyFill="1" applyBorder="1" applyAlignment="1">
      <alignment vertical="center" wrapText="1"/>
      <protection/>
    </xf>
    <xf numFmtId="0" fontId="1" fillId="33" borderId="13" xfId="46" applyFont="1" applyFill="1" applyBorder="1" applyAlignment="1">
      <alignment horizontal="center" vertical="center" wrapText="1"/>
      <protection/>
    </xf>
    <xf numFmtId="0" fontId="1" fillId="33" borderId="13" xfId="46" applyFont="1" applyFill="1" applyBorder="1" applyAlignment="1">
      <alignment horizontal="center" vertical="center"/>
      <protection/>
    </xf>
    <xf numFmtId="0" fontId="3" fillId="33" borderId="13" xfId="0" applyFont="1" applyFill="1" applyBorder="1" applyAlignment="1">
      <alignment vertical="center"/>
    </xf>
    <xf numFmtId="0" fontId="1" fillId="33" borderId="13" xfId="46" applyFont="1" applyFill="1" applyBorder="1" applyAlignment="1">
      <alignment vertical="center"/>
      <protection/>
    </xf>
    <xf numFmtId="0" fontId="1" fillId="33" borderId="0" xfId="46" applyFont="1" applyFill="1" applyAlignment="1">
      <alignment vertical="center"/>
      <protection/>
    </xf>
    <xf numFmtId="0" fontId="1" fillId="33" borderId="0" xfId="46" applyFont="1" applyFill="1" applyAlignment="1">
      <alignment horizontal="center" vertical="center"/>
      <protection/>
    </xf>
    <xf numFmtId="0" fontId="4" fillId="33" borderId="0" xfId="0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</xdr:col>
      <xdr:colOff>295275</xdr:colOff>
      <xdr:row>4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="90" zoomScaleNormal="90" zoomScalePageLayoutView="0" workbookViewId="0" topLeftCell="A1">
      <selection activeCell="B8" sqref="B8"/>
    </sheetView>
  </sheetViews>
  <sheetFormatPr defaultColWidth="8.7109375" defaultRowHeight="12.75"/>
  <cols>
    <col min="1" max="1" width="8.8515625" style="19" bestFit="1" customWidth="1"/>
    <col min="2" max="2" width="33.8515625" style="2" customWidth="1"/>
    <col min="3" max="3" width="21.00390625" style="2" customWidth="1"/>
    <col min="4" max="4" width="22.28125" style="2" customWidth="1"/>
    <col min="5" max="5" width="13.140625" style="19" customWidth="1"/>
    <col min="6" max="6" width="13.00390625" style="19" customWidth="1"/>
    <col min="7" max="7" width="12.8515625" style="19" customWidth="1"/>
    <col min="8" max="8" width="12.57421875" style="19" customWidth="1"/>
    <col min="9" max="9" width="12.00390625" style="19" customWidth="1"/>
    <col min="10" max="10" width="16.7109375" style="2" customWidth="1"/>
    <col min="11" max="16384" width="8.7109375" style="2" customWidth="1"/>
  </cols>
  <sheetData>
    <row r="1" spans="1:10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27" customHeight="1">
      <c r="A6" s="3" t="s">
        <v>1</v>
      </c>
      <c r="B6" s="3"/>
      <c r="C6" s="4" t="s">
        <v>13</v>
      </c>
      <c r="D6" s="4"/>
      <c r="E6" s="4"/>
      <c r="F6" s="4"/>
      <c r="G6" s="4"/>
      <c r="H6" s="4"/>
      <c r="I6" s="4"/>
      <c r="J6" s="4"/>
    </row>
    <row r="7" spans="1:10" ht="19.5" customHeight="1">
      <c r="A7" s="3" t="s">
        <v>2</v>
      </c>
      <c r="B7" s="3"/>
      <c r="C7" s="4" t="s">
        <v>54</v>
      </c>
      <c r="D7" s="4"/>
      <c r="E7" s="4"/>
      <c r="F7" s="4"/>
      <c r="G7" s="4"/>
      <c r="H7" s="4"/>
      <c r="I7" s="4"/>
      <c r="J7" s="4"/>
    </row>
    <row r="8" spans="1:10" s="8" customFormat="1" ht="46.5" customHeight="1">
      <c r="A8" s="5" t="s">
        <v>3</v>
      </c>
      <c r="B8" s="6" t="s">
        <v>4</v>
      </c>
      <c r="C8" s="6" t="s">
        <v>5</v>
      </c>
      <c r="D8" s="6" t="s">
        <v>6</v>
      </c>
      <c r="E8" s="7" t="s">
        <v>7</v>
      </c>
      <c r="F8" s="7" t="s">
        <v>8</v>
      </c>
      <c r="G8" s="7" t="s">
        <v>9</v>
      </c>
      <c r="H8" s="7" t="s">
        <v>10</v>
      </c>
      <c r="I8" s="7" t="s">
        <v>11</v>
      </c>
      <c r="J8" s="6" t="s">
        <v>12</v>
      </c>
    </row>
    <row r="9" spans="1:10" ht="15">
      <c r="A9" s="9">
        <v>1</v>
      </c>
      <c r="B9" s="10" t="s">
        <v>26</v>
      </c>
      <c r="C9" s="10" t="s">
        <v>19</v>
      </c>
      <c r="D9" s="10" t="s">
        <v>59</v>
      </c>
      <c r="E9" s="9">
        <v>78800</v>
      </c>
      <c r="F9" s="9">
        <f>5400+1512</f>
        <v>6912</v>
      </c>
      <c r="G9" s="9">
        <f>3000+5400</f>
        <v>8400</v>
      </c>
      <c r="H9" s="9">
        <f aca="true" t="shared" si="0" ref="H9:H64">E9+F9</f>
        <v>85712</v>
      </c>
      <c r="I9" s="9">
        <f aca="true" t="shared" si="1" ref="I9:I64">H9-G9</f>
        <v>77312</v>
      </c>
      <c r="J9" s="10" t="s">
        <v>55</v>
      </c>
    </row>
    <row r="10" spans="1:10" ht="15">
      <c r="A10" s="9">
        <v>2</v>
      </c>
      <c r="B10" s="10" t="s">
        <v>15</v>
      </c>
      <c r="C10" s="10" t="s">
        <v>17</v>
      </c>
      <c r="D10" s="10" t="s">
        <v>60</v>
      </c>
      <c r="E10" s="9">
        <v>56100</v>
      </c>
      <c r="F10" s="9">
        <f>3600+1260</f>
        <v>4860</v>
      </c>
      <c r="G10" s="9">
        <v>3700</v>
      </c>
      <c r="H10" s="9">
        <f t="shared" si="0"/>
        <v>60960</v>
      </c>
      <c r="I10" s="9">
        <f t="shared" si="1"/>
        <v>57260</v>
      </c>
      <c r="J10" s="10" t="s">
        <v>55</v>
      </c>
    </row>
    <row r="11" spans="1:10" ht="15.75" customHeight="1">
      <c r="A11" s="9">
        <v>3</v>
      </c>
      <c r="B11" s="10" t="s">
        <v>16</v>
      </c>
      <c r="C11" s="10" t="s">
        <v>18</v>
      </c>
      <c r="D11" s="10" t="s">
        <v>60</v>
      </c>
      <c r="E11" s="9">
        <v>56100</v>
      </c>
      <c r="F11" s="9">
        <v>3600</v>
      </c>
      <c r="G11" s="9">
        <v>3700</v>
      </c>
      <c r="H11" s="9">
        <f t="shared" si="0"/>
        <v>59700</v>
      </c>
      <c r="I11" s="9">
        <f t="shared" si="1"/>
        <v>56000</v>
      </c>
      <c r="J11" s="10" t="s">
        <v>55</v>
      </c>
    </row>
    <row r="12" spans="1:10" ht="15">
      <c r="A12" s="9">
        <v>4</v>
      </c>
      <c r="B12" s="11" t="s">
        <v>21</v>
      </c>
      <c r="C12" s="11" t="s">
        <v>14</v>
      </c>
      <c r="D12" s="10" t="s">
        <v>58</v>
      </c>
      <c r="E12" s="9">
        <v>123100</v>
      </c>
      <c r="F12" s="12">
        <v>6200</v>
      </c>
      <c r="G12" s="12">
        <v>16200</v>
      </c>
      <c r="H12" s="9">
        <f t="shared" si="0"/>
        <v>129300</v>
      </c>
      <c r="I12" s="9">
        <f t="shared" si="1"/>
        <v>113100</v>
      </c>
      <c r="J12" s="10" t="s">
        <v>55</v>
      </c>
    </row>
    <row r="13" spans="1:10" ht="15">
      <c r="A13" s="9">
        <v>5</v>
      </c>
      <c r="B13" s="11" t="s">
        <v>20</v>
      </c>
      <c r="C13" s="11" t="s">
        <v>14</v>
      </c>
      <c r="D13" s="10" t="s">
        <v>58</v>
      </c>
      <c r="E13" s="9">
        <v>123100</v>
      </c>
      <c r="F13" s="12">
        <v>6200</v>
      </c>
      <c r="G13" s="12">
        <v>16200</v>
      </c>
      <c r="H13" s="9">
        <f t="shared" si="0"/>
        <v>129300</v>
      </c>
      <c r="I13" s="9">
        <f t="shared" si="1"/>
        <v>113100</v>
      </c>
      <c r="J13" s="10" t="s">
        <v>55</v>
      </c>
    </row>
    <row r="14" spans="1:10" ht="15">
      <c r="A14" s="9">
        <v>6</v>
      </c>
      <c r="B14" s="11" t="s">
        <v>22</v>
      </c>
      <c r="C14" s="11" t="s">
        <v>17</v>
      </c>
      <c r="D14" s="10" t="s">
        <v>60</v>
      </c>
      <c r="E14" s="9">
        <v>56100</v>
      </c>
      <c r="F14" s="12">
        <v>3600</v>
      </c>
      <c r="G14" s="9">
        <v>3700</v>
      </c>
      <c r="H14" s="9">
        <f t="shared" si="0"/>
        <v>59700</v>
      </c>
      <c r="I14" s="9">
        <f t="shared" si="1"/>
        <v>56000</v>
      </c>
      <c r="J14" s="10" t="s">
        <v>55</v>
      </c>
    </row>
    <row r="15" spans="1:10" ht="15">
      <c r="A15" s="9">
        <v>7</v>
      </c>
      <c r="B15" s="11" t="s">
        <v>68</v>
      </c>
      <c r="C15" s="11" t="s">
        <v>17</v>
      </c>
      <c r="D15" s="10" t="s">
        <v>60</v>
      </c>
      <c r="E15" s="9">
        <v>56100</v>
      </c>
      <c r="F15" s="12">
        <v>3600</v>
      </c>
      <c r="G15" s="9">
        <v>3700</v>
      </c>
      <c r="H15" s="9">
        <f t="shared" si="0"/>
        <v>59700</v>
      </c>
      <c r="I15" s="9">
        <f t="shared" si="1"/>
        <v>56000</v>
      </c>
      <c r="J15" s="10" t="s">
        <v>55</v>
      </c>
    </row>
    <row r="16" spans="1:10" ht="15">
      <c r="A16" s="9">
        <v>8</v>
      </c>
      <c r="B16" s="11" t="s">
        <v>23</v>
      </c>
      <c r="C16" s="11" t="s">
        <v>14</v>
      </c>
      <c r="D16" s="10" t="s">
        <v>58</v>
      </c>
      <c r="E16" s="9">
        <v>123100</v>
      </c>
      <c r="F16" s="12">
        <v>7160</v>
      </c>
      <c r="G16" s="12">
        <v>6300</v>
      </c>
      <c r="H16" s="9">
        <f t="shared" si="0"/>
        <v>130260</v>
      </c>
      <c r="I16" s="9">
        <f t="shared" si="1"/>
        <v>123960</v>
      </c>
      <c r="J16" s="10" t="s">
        <v>55</v>
      </c>
    </row>
    <row r="17" spans="1:10" ht="15">
      <c r="A17" s="9">
        <v>9</v>
      </c>
      <c r="B17" s="11" t="s">
        <v>24</v>
      </c>
      <c r="C17" s="11" t="s">
        <v>14</v>
      </c>
      <c r="D17" s="10" t="s">
        <v>58</v>
      </c>
      <c r="E17" s="9">
        <v>123100</v>
      </c>
      <c r="F17" s="12">
        <v>6200</v>
      </c>
      <c r="G17" s="12">
        <v>6300</v>
      </c>
      <c r="H17" s="9">
        <f t="shared" si="0"/>
        <v>129300</v>
      </c>
      <c r="I17" s="9">
        <f t="shared" si="1"/>
        <v>123000</v>
      </c>
      <c r="J17" s="10" t="s">
        <v>55</v>
      </c>
    </row>
    <row r="18" spans="1:10" ht="15">
      <c r="A18" s="9">
        <v>10</v>
      </c>
      <c r="B18" s="11" t="s">
        <v>25</v>
      </c>
      <c r="C18" s="11" t="s">
        <v>17</v>
      </c>
      <c r="D18" s="10" t="s">
        <v>60</v>
      </c>
      <c r="E18" s="9">
        <v>56100</v>
      </c>
      <c r="F18" s="12">
        <f>3600+630</f>
        <v>4230</v>
      </c>
      <c r="G18" s="9">
        <v>3700</v>
      </c>
      <c r="H18" s="9">
        <f t="shared" si="0"/>
        <v>60330</v>
      </c>
      <c r="I18" s="9">
        <f t="shared" si="1"/>
        <v>56630</v>
      </c>
      <c r="J18" s="10" t="s">
        <v>55</v>
      </c>
    </row>
    <row r="19" spans="1:10" ht="15">
      <c r="A19" s="9">
        <v>11</v>
      </c>
      <c r="B19" s="11" t="s">
        <v>27</v>
      </c>
      <c r="C19" s="11" t="s">
        <v>14</v>
      </c>
      <c r="D19" s="10" t="s">
        <v>58</v>
      </c>
      <c r="E19" s="9">
        <v>123100</v>
      </c>
      <c r="F19" s="12">
        <v>6200</v>
      </c>
      <c r="G19" s="12">
        <v>6300</v>
      </c>
      <c r="H19" s="9">
        <f t="shared" si="0"/>
        <v>129300</v>
      </c>
      <c r="I19" s="9">
        <f t="shared" si="1"/>
        <v>123000</v>
      </c>
      <c r="J19" s="10" t="s">
        <v>55</v>
      </c>
    </row>
    <row r="20" spans="1:10" ht="15">
      <c r="A20" s="9">
        <v>12</v>
      </c>
      <c r="B20" s="11" t="s">
        <v>77</v>
      </c>
      <c r="C20" s="11" t="s">
        <v>19</v>
      </c>
      <c r="D20" s="10" t="s">
        <v>59</v>
      </c>
      <c r="E20" s="9">
        <v>78800</v>
      </c>
      <c r="F20" s="9">
        <f>5400+1512</f>
        <v>6912</v>
      </c>
      <c r="G20" s="9">
        <f>3000+5400</f>
        <v>8400</v>
      </c>
      <c r="H20" s="9">
        <f>E20+F20</f>
        <v>85712</v>
      </c>
      <c r="I20" s="9">
        <f>H20-G20</f>
        <v>77312</v>
      </c>
      <c r="J20" s="10" t="s">
        <v>55</v>
      </c>
    </row>
    <row r="21" spans="1:10" ht="15">
      <c r="A21" s="9">
        <v>13</v>
      </c>
      <c r="B21" s="11" t="s">
        <v>28</v>
      </c>
      <c r="C21" s="11" t="s">
        <v>19</v>
      </c>
      <c r="D21" s="10" t="s">
        <v>59</v>
      </c>
      <c r="E21" s="9">
        <v>78800</v>
      </c>
      <c r="F21" s="12">
        <v>5400</v>
      </c>
      <c r="G21" s="12">
        <v>5500</v>
      </c>
      <c r="H21" s="9">
        <f t="shared" si="0"/>
        <v>84200</v>
      </c>
      <c r="I21" s="9">
        <f t="shared" si="1"/>
        <v>78700</v>
      </c>
      <c r="J21" s="10" t="s">
        <v>55</v>
      </c>
    </row>
    <row r="22" spans="1:10" ht="15">
      <c r="A22" s="9">
        <v>14</v>
      </c>
      <c r="B22" s="11" t="s">
        <v>29</v>
      </c>
      <c r="C22" s="11" t="s">
        <v>17</v>
      </c>
      <c r="D22" s="10" t="s">
        <v>60</v>
      </c>
      <c r="E22" s="9">
        <v>56100</v>
      </c>
      <c r="F22" s="12">
        <v>3600</v>
      </c>
      <c r="G22" s="9">
        <v>3700</v>
      </c>
      <c r="H22" s="9">
        <f t="shared" si="0"/>
        <v>59700</v>
      </c>
      <c r="I22" s="9">
        <f t="shared" si="1"/>
        <v>56000</v>
      </c>
      <c r="J22" s="10" t="s">
        <v>55</v>
      </c>
    </row>
    <row r="23" spans="1:10" ht="15">
      <c r="A23" s="9">
        <v>15</v>
      </c>
      <c r="B23" s="11" t="s">
        <v>30</v>
      </c>
      <c r="C23" s="11" t="s">
        <v>14</v>
      </c>
      <c r="D23" s="10" t="s">
        <v>58</v>
      </c>
      <c r="E23" s="9">
        <v>123100</v>
      </c>
      <c r="F23" s="12">
        <v>7160</v>
      </c>
      <c r="G23" s="12">
        <v>7500</v>
      </c>
      <c r="H23" s="9">
        <f t="shared" si="0"/>
        <v>130260</v>
      </c>
      <c r="I23" s="9">
        <f t="shared" si="1"/>
        <v>122760</v>
      </c>
      <c r="J23" s="10" t="s">
        <v>55</v>
      </c>
    </row>
    <row r="24" spans="1:10" ht="15">
      <c r="A24" s="9">
        <v>16</v>
      </c>
      <c r="B24" s="11" t="s">
        <v>31</v>
      </c>
      <c r="C24" s="11" t="s">
        <v>19</v>
      </c>
      <c r="D24" s="10" t="s">
        <v>59</v>
      </c>
      <c r="E24" s="9">
        <v>78800</v>
      </c>
      <c r="F24" s="12">
        <v>5400</v>
      </c>
      <c r="G24" s="12">
        <v>5500</v>
      </c>
      <c r="H24" s="9">
        <f t="shared" si="0"/>
        <v>84200</v>
      </c>
      <c r="I24" s="9">
        <f t="shared" si="1"/>
        <v>78700</v>
      </c>
      <c r="J24" s="10" t="s">
        <v>55</v>
      </c>
    </row>
    <row r="25" spans="1:10" ht="15">
      <c r="A25" s="9">
        <v>17</v>
      </c>
      <c r="B25" s="11" t="s">
        <v>32</v>
      </c>
      <c r="C25" s="11" t="s">
        <v>17</v>
      </c>
      <c r="D25" s="10" t="s">
        <v>60</v>
      </c>
      <c r="E25" s="9">
        <v>56100</v>
      </c>
      <c r="F25" s="12">
        <f>3600+1260</f>
        <v>4860</v>
      </c>
      <c r="G25" s="9">
        <v>3700</v>
      </c>
      <c r="H25" s="9">
        <f t="shared" si="0"/>
        <v>60960</v>
      </c>
      <c r="I25" s="9">
        <f t="shared" si="1"/>
        <v>57260</v>
      </c>
      <c r="J25" s="10" t="s">
        <v>55</v>
      </c>
    </row>
    <row r="26" spans="1:10" ht="15">
      <c r="A26" s="9">
        <v>18</v>
      </c>
      <c r="B26" s="11" t="s">
        <v>33</v>
      </c>
      <c r="C26" s="11" t="s">
        <v>17</v>
      </c>
      <c r="D26" s="10" t="s">
        <v>60</v>
      </c>
      <c r="E26" s="9">
        <v>56100</v>
      </c>
      <c r="F26" s="12">
        <v>3600</v>
      </c>
      <c r="G26" s="9">
        <v>3700</v>
      </c>
      <c r="H26" s="9">
        <f t="shared" si="0"/>
        <v>59700</v>
      </c>
      <c r="I26" s="9">
        <f t="shared" si="1"/>
        <v>56000</v>
      </c>
      <c r="J26" s="10" t="s">
        <v>55</v>
      </c>
    </row>
    <row r="27" spans="1:10" ht="15">
      <c r="A27" s="9">
        <v>19</v>
      </c>
      <c r="B27" s="11" t="s">
        <v>34</v>
      </c>
      <c r="C27" s="11" t="s">
        <v>17</v>
      </c>
      <c r="D27" s="10" t="s">
        <v>60</v>
      </c>
      <c r="E27" s="9">
        <v>56100</v>
      </c>
      <c r="F27" s="12">
        <f>3600+630</f>
        <v>4230</v>
      </c>
      <c r="G27" s="9">
        <v>3700</v>
      </c>
      <c r="H27" s="9">
        <f t="shared" si="0"/>
        <v>60330</v>
      </c>
      <c r="I27" s="9">
        <f t="shared" si="1"/>
        <v>56630</v>
      </c>
      <c r="J27" s="10" t="s">
        <v>55</v>
      </c>
    </row>
    <row r="28" spans="1:10" ht="15">
      <c r="A28" s="9">
        <v>20</v>
      </c>
      <c r="B28" s="11" t="s">
        <v>69</v>
      </c>
      <c r="C28" s="11" t="s">
        <v>19</v>
      </c>
      <c r="D28" s="10" t="s">
        <v>59</v>
      </c>
      <c r="E28" s="9">
        <v>78800</v>
      </c>
      <c r="F28" s="12">
        <v>5400</v>
      </c>
      <c r="G28" s="12">
        <v>5500</v>
      </c>
      <c r="H28" s="9">
        <f>E28+F28</f>
        <v>84200</v>
      </c>
      <c r="I28" s="9">
        <f>H28-G28</f>
        <v>78700</v>
      </c>
      <c r="J28" s="10" t="s">
        <v>55</v>
      </c>
    </row>
    <row r="29" spans="1:10" ht="15">
      <c r="A29" s="9">
        <v>21</v>
      </c>
      <c r="B29" s="11" t="s">
        <v>63</v>
      </c>
      <c r="C29" s="11" t="s">
        <v>14</v>
      </c>
      <c r="D29" s="10" t="s">
        <v>58</v>
      </c>
      <c r="E29" s="9">
        <v>123100</v>
      </c>
      <c r="F29" s="12">
        <f>5400+1512</f>
        <v>6912</v>
      </c>
      <c r="G29" s="12">
        <v>5500</v>
      </c>
      <c r="H29" s="9">
        <f t="shared" si="0"/>
        <v>130012</v>
      </c>
      <c r="I29" s="9">
        <f t="shared" si="1"/>
        <v>124512</v>
      </c>
      <c r="J29" s="10" t="s">
        <v>55</v>
      </c>
    </row>
    <row r="30" spans="1:10" ht="15">
      <c r="A30" s="9">
        <v>22</v>
      </c>
      <c r="B30" s="11" t="s">
        <v>70</v>
      </c>
      <c r="C30" s="11" t="s">
        <v>17</v>
      </c>
      <c r="D30" s="10" t="s">
        <v>60</v>
      </c>
      <c r="E30" s="9">
        <v>56100</v>
      </c>
      <c r="F30" s="12">
        <v>3600</v>
      </c>
      <c r="G30" s="9">
        <v>3700</v>
      </c>
      <c r="H30" s="9">
        <f t="shared" si="0"/>
        <v>59700</v>
      </c>
      <c r="I30" s="9">
        <f t="shared" si="1"/>
        <v>56000</v>
      </c>
      <c r="J30" s="10" t="s">
        <v>55</v>
      </c>
    </row>
    <row r="31" spans="1:10" ht="15">
      <c r="A31" s="9">
        <v>23</v>
      </c>
      <c r="B31" s="11" t="s">
        <v>35</v>
      </c>
      <c r="C31" s="11" t="s">
        <v>14</v>
      </c>
      <c r="D31" s="10" t="s">
        <v>58</v>
      </c>
      <c r="E31" s="9">
        <v>123100</v>
      </c>
      <c r="F31" s="12">
        <v>6200</v>
      </c>
      <c r="G31" s="12">
        <v>6300</v>
      </c>
      <c r="H31" s="9">
        <f t="shared" si="0"/>
        <v>129300</v>
      </c>
      <c r="I31" s="9">
        <f t="shared" si="1"/>
        <v>123000</v>
      </c>
      <c r="J31" s="10" t="s">
        <v>55</v>
      </c>
    </row>
    <row r="32" spans="1:10" ht="15">
      <c r="A32" s="9">
        <v>24</v>
      </c>
      <c r="B32" s="11" t="s">
        <v>72</v>
      </c>
      <c r="C32" s="11" t="s">
        <v>17</v>
      </c>
      <c r="D32" s="10" t="s">
        <v>60</v>
      </c>
      <c r="E32" s="9">
        <v>56100</v>
      </c>
      <c r="F32" s="12">
        <v>3600</v>
      </c>
      <c r="G32" s="9">
        <v>3700</v>
      </c>
      <c r="H32" s="9">
        <f>E32+F32</f>
        <v>59700</v>
      </c>
      <c r="I32" s="9">
        <f>H32-G32</f>
        <v>56000</v>
      </c>
      <c r="J32" s="10" t="s">
        <v>55</v>
      </c>
    </row>
    <row r="33" spans="1:10" ht="15">
      <c r="A33" s="9">
        <v>25</v>
      </c>
      <c r="B33" s="11" t="s">
        <v>71</v>
      </c>
      <c r="C33" s="11" t="s">
        <v>17</v>
      </c>
      <c r="D33" s="10" t="s">
        <v>60</v>
      </c>
      <c r="E33" s="9">
        <v>56100</v>
      </c>
      <c r="F33" s="12">
        <f>3600+630</f>
        <v>4230</v>
      </c>
      <c r="G33" s="9">
        <v>3700</v>
      </c>
      <c r="H33" s="9">
        <f t="shared" si="0"/>
        <v>60330</v>
      </c>
      <c r="I33" s="9">
        <f t="shared" si="1"/>
        <v>56630</v>
      </c>
      <c r="J33" s="10" t="s">
        <v>55</v>
      </c>
    </row>
    <row r="34" spans="1:10" ht="15">
      <c r="A34" s="9">
        <v>26</v>
      </c>
      <c r="B34" s="11" t="s">
        <v>36</v>
      </c>
      <c r="C34" s="11" t="s">
        <v>14</v>
      </c>
      <c r="D34" s="10" t="s">
        <v>58</v>
      </c>
      <c r="E34" s="9">
        <v>123100</v>
      </c>
      <c r="F34" s="12">
        <v>8120</v>
      </c>
      <c r="G34" s="12">
        <v>15200</v>
      </c>
      <c r="H34" s="9">
        <f t="shared" si="0"/>
        <v>131220</v>
      </c>
      <c r="I34" s="9">
        <f t="shared" si="1"/>
        <v>116020</v>
      </c>
      <c r="J34" s="10" t="s">
        <v>55</v>
      </c>
    </row>
    <row r="35" spans="1:10" ht="15">
      <c r="A35" s="9">
        <v>27</v>
      </c>
      <c r="B35" s="11" t="s">
        <v>37</v>
      </c>
      <c r="C35" s="11" t="s">
        <v>14</v>
      </c>
      <c r="D35" s="10" t="s">
        <v>58</v>
      </c>
      <c r="E35" s="9">
        <v>123100</v>
      </c>
      <c r="F35" s="12">
        <v>6200</v>
      </c>
      <c r="G35" s="12">
        <v>6300</v>
      </c>
      <c r="H35" s="9">
        <f t="shared" si="0"/>
        <v>129300</v>
      </c>
      <c r="I35" s="9">
        <f t="shared" si="1"/>
        <v>123000</v>
      </c>
      <c r="J35" s="10" t="s">
        <v>55</v>
      </c>
    </row>
    <row r="36" spans="1:10" ht="15">
      <c r="A36" s="9">
        <v>28</v>
      </c>
      <c r="B36" s="11" t="s">
        <v>73</v>
      </c>
      <c r="C36" s="11" t="s">
        <v>19</v>
      </c>
      <c r="D36" s="10" t="s">
        <v>59</v>
      </c>
      <c r="E36" s="9">
        <v>78800</v>
      </c>
      <c r="F36" s="12">
        <v>6200</v>
      </c>
      <c r="G36" s="12">
        <v>6300</v>
      </c>
      <c r="H36" s="9">
        <f>E36+F36</f>
        <v>85000</v>
      </c>
      <c r="I36" s="9">
        <f>H36-G36</f>
        <v>78700</v>
      </c>
      <c r="J36" s="10" t="s">
        <v>55</v>
      </c>
    </row>
    <row r="37" spans="1:10" ht="15">
      <c r="A37" s="9">
        <v>29</v>
      </c>
      <c r="B37" s="11" t="s">
        <v>56</v>
      </c>
      <c r="C37" s="11" t="s">
        <v>17</v>
      </c>
      <c r="D37" s="10" t="s">
        <v>60</v>
      </c>
      <c r="E37" s="9">
        <v>56100</v>
      </c>
      <c r="F37" s="12">
        <v>3600</v>
      </c>
      <c r="G37" s="9">
        <v>3700</v>
      </c>
      <c r="H37" s="9">
        <f t="shared" si="0"/>
        <v>59700</v>
      </c>
      <c r="I37" s="9">
        <f t="shared" si="1"/>
        <v>56000</v>
      </c>
      <c r="J37" s="10" t="s">
        <v>55</v>
      </c>
    </row>
    <row r="38" spans="1:10" ht="15">
      <c r="A38" s="9">
        <v>30</v>
      </c>
      <c r="B38" s="11" t="s">
        <v>38</v>
      </c>
      <c r="C38" s="11" t="s">
        <v>17</v>
      </c>
      <c r="D38" s="10" t="s">
        <v>60</v>
      </c>
      <c r="E38" s="9">
        <v>56100</v>
      </c>
      <c r="F38" s="12">
        <f>3600+630</f>
        <v>4230</v>
      </c>
      <c r="G38" s="9">
        <v>3700</v>
      </c>
      <c r="H38" s="9">
        <f t="shared" si="0"/>
        <v>60330</v>
      </c>
      <c r="I38" s="9">
        <f t="shared" si="1"/>
        <v>56630</v>
      </c>
      <c r="J38" s="10" t="s">
        <v>55</v>
      </c>
    </row>
    <row r="39" spans="1:10" ht="15">
      <c r="A39" s="9">
        <v>31</v>
      </c>
      <c r="B39" s="11" t="s">
        <v>74</v>
      </c>
      <c r="C39" s="11" t="s">
        <v>19</v>
      </c>
      <c r="D39" s="10" t="s">
        <v>59</v>
      </c>
      <c r="E39" s="9">
        <v>78800</v>
      </c>
      <c r="F39" s="12">
        <v>6200</v>
      </c>
      <c r="G39" s="12">
        <v>6300</v>
      </c>
      <c r="H39" s="9">
        <f>E39+F39</f>
        <v>85000</v>
      </c>
      <c r="I39" s="9">
        <f>H39-G39</f>
        <v>78700</v>
      </c>
      <c r="J39" s="10" t="s">
        <v>55</v>
      </c>
    </row>
    <row r="40" spans="1:10" ht="15">
      <c r="A40" s="9">
        <v>32</v>
      </c>
      <c r="B40" s="11" t="s">
        <v>39</v>
      </c>
      <c r="C40" s="11" t="s">
        <v>14</v>
      </c>
      <c r="D40" s="10" t="s">
        <v>58</v>
      </c>
      <c r="E40" s="9">
        <v>123100</v>
      </c>
      <c r="F40" s="12">
        <v>6200</v>
      </c>
      <c r="G40" s="12">
        <v>6300</v>
      </c>
      <c r="H40" s="9">
        <f t="shared" si="0"/>
        <v>129300</v>
      </c>
      <c r="I40" s="9">
        <f t="shared" si="1"/>
        <v>123000</v>
      </c>
      <c r="J40" s="10" t="s">
        <v>55</v>
      </c>
    </row>
    <row r="41" spans="1:10" ht="15">
      <c r="A41" s="9">
        <v>33</v>
      </c>
      <c r="B41" s="11" t="s">
        <v>40</v>
      </c>
      <c r="C41" s="11" t="s">
        <v>17</v>
      </c>
      <c r="D41" s="10" t="s">
        <v>60</v>
      </c>
      <c r="E41" s="9">
        <v>56100</v>
      </c>
      <c r="F41" s="12">
        <v>5400</v>
      </c>
      <c r="G41" s="9">
        <v>3700</v>
      </c>
      <c r="H41" s="9">
        <f t="shared" si="0"/>
        <v>61500</v>
      </c>
      <c r="I41" s="9">
        <f t="shared" si="1"/>
        <v>57800</v>
      </c>
      <c r="J41" s="10" t="s">
        <v>55</v>
      </c>
    </row>
    <row r="42" spans="1:10" ht="15">
      <c r="A42" s="9">
        <v>34</v>
      </c>
      <c r="B42" s="11" t="s">
        <v>41</v>
      </c>
      <c r="C42" s="11" t="s">
        <v>17</v>
      </c>
      <c r="D42" s="10" t="s">
        <v>60</v>
      </c>
      <c r="E42" s="9">
        <v>56100</v>
      </c>
      <c r="F42" s="12">
        <v>3600</v>
      </c>
      <c r="G42" s="9">
        <v>3700</v>
      </c>
      <c r="H42" s="9">
        <f t="shared" si="0"/>
        <v>59700</v>
      </c>
      <c r="I42" s="9">
        <f t="shared" si="1"/>
        <v>56000</v>
      </c>
      <c r="J42" s="10" t="s">
        <v>55</v>
      </c>
    </row>
    <row r="43" spans="1:10" ht="15">
      <c r="A43" s="9">
        <v>35</v>
      </c>
      <c r="B43" s="11" t="s">
        <v>42</v>
      </c>
      <c r="C43" s="11" t="s">
        <v>14</v>
      </c>
      <c r="D43" s="10" t="s">
        <v>58</v>
      </c>
      <c r="E43" s="9">
        <v>123100</v>
      </c>
      <c r="F43" s="12">
        <v>7160</v>
      </c>
      <c r="G43" s="12">
        <v>13700</v>
      </c>
      <c r="H43" s="9">
        <f t="shared" si="0"/>
        <v>130260</v>
      </c>
      <c r="I43" s="9">
        <f t="shared" si="1"/>
        <v>116560</v>
      </c>
      <c r="J43" s="10" t="s">
        <v>55</v>
      </c>
    </row>
    <row r="44" spans="1:10" ht="15">
      <c r="A44" s="9">
        <v>36</v>
      </c>
      <c r="B44" s="11" t="s">
        <v>57</v>
      </c>
      <c r="C44" s="11" t="s">
        <v>19</v>
      </c>
      <c r="D44" s="10" t="s">
        <v>59</v>
      </c>
      <c r="E44" s="9">
        <v>78800</v>
      </c>
      <c r="F44" s="12">
        <v>6200</v>
      </c>
      <c r="G44" s="12">
        <v>6300</v>
      </c>
      <c r="H44" s="9">
        <f t="shared" si="0"/>
        <v>85000</v>
      </c>
      <c r="I44" s="9">
        <f t="shared" si="1"/>
        <v>78700</v>
      </c>
      <c r="J44" s="10" t="s">
        <v>55</v>
      </c>
    </row>
    <row r="45" spans="1:10" ht="15">
      <c r="A45" s="9">
        <v>37</v>
      </c>
      <c r="B45" s="11" t="s">
        <v>43</v>
      </c>
      <c r="C45" s="11" t="s">
        <v>19</v>
      </c>
      <c r="D45" s="10" t="s">
        <v>59</v>
      </c>
      <c r="E45" s="9">
        <v>78800</v>
      </c>
      <c r="F45" s="12">
        <v>6200</v>
      </c>
      <c r="G45" s="12">
        <v>6300</v>
      </c>
      <c r="H45" s="9">
        <f t="shared" si="0"/>
        <v>85000</v>
      </c>
      <c r="I45" s="9">
        <f t="shared" si="1"/>
        <v>78700</v>
      </c>
      <c r="J45" s="10" t="s">
        <v>55</v>
      </c>
    </row>
    <row r="46" spans="1:10" ht="15">
      <c r="A46" s="9">
        <v>38</v>
      </c>
      <c r="B46" s="11" t="s">
        <v>64</v>
      </c>
      <c r="C46" s="11" t="s">
        <v>17</v>
      </c>
      <c r="D46" s="10" t="s">
        <v>60</v>
      </c>
      <c r="E46" s="9">
        <v>56100</v>
      </c>
      <c r="F46" s="12">
        <v>3600</v>
      </c>
      <c r="G46" s="9">
        <v>3700</v>
      </c>
      <c r="H46" s="9">
        <f>E46+F46</f>
        <v>59700</v>
      </c>
      <c r="I46" s="9">
        <f t="shared" si="1"/>
        <v>56000</v>
      </c>
      <c r="J46" s="10" t="s">
        <v>55</v>
      </c>
    </row>
    <row r="47" spans="1:10" ht="15">
      <c r="A47" s="9">
        <v>39</v>
      </c>
      <c r="B47" s="11" t="s">
        <v>44</v>
      </c>
      <c r="C47" s="11" t="s">
        <v>17</v>
      </c>
      <c r="D47" s="10" t="s">
        <v>60</v>
      </c>
      <c r="E47" s="9">
        <v>56100</v>
      </c>
      <c r="F47" s="12">
        <v>3600</v>
      </c>
      <c r="G47" s="9">
        <v>3700</v>
      </c>
      <c r="H47" s="9">
        <f t="shared" si="0"/>
        <v>59700</v>
      </c>
      <c r="I47" s="9">
        <f t="shared" si="1"/>
        <v>56000</v>
      </c>
      <c r="J47" s="10" t="s">
        <v>55</v>
      </c>
    </row>
    <row r="48" spans="1:10" ht="15">
      <c r="A48" s="9">
        <v>40</v>
      </c>
      <c r="B48" s="11" t="s">
        <v>45</v>
      </c>
      <c r="C48" s="11" t="s">
        <v>17</v>
      </c>
      <c r="D48" s="10" t="s">
        <v>60</v>
      </c>
      <c r="E48" s="9">
        <v>56100</v>
      </c>
      <c r="F48" s="12">
        <v>3600</v>
      </c>
      <c r="G48" s="9">
        <v>3700</v>
      </c>
      <c r="H48" s="9">
        <f t="shared" si="0"/>
        <v>59700</v>
      </c>
      <c r="I48" s="9">
        <f t="shared" si="1"/>
        <v>56000</v>
      </c>
      <c r="J48" s="10" t="s">
        <v>55</v>
      </c>
    </row>
    <row r="49" spans="1:10" ht="15">
      <c r="A49" s="9">
        <v>41</v>
      </c>
      <c r="B49" s="11" t="s">
        <v>78</v>
      </c>
      <c r="C49" s="11" t="s">
        <v>17</v>
      </c>
      <c r="D49" s="10" t="s">
        <v>60</v>
      </c>
      <c r="E49" s="9">
        <v>56100</v>
      </c>
      <c r="F49" s="12">
        <v>3600</v>
      </c>
      <c r="G49" s="9">
        <v>3700</v>
      </c>
      <c r="H49" s="9">
        <f t="shared" si="0"/>
        <v>59700</v>
      </c>
      <c r="I49" s="9">
        <f t="shared" si="1"/>
        <v>56000</v>
      </c>
      <c r="J49" s="10" t="s">
        <v>55</v>
      </c>
    </row>
    <row r="50" spans="1:10" ht="15">
      <c r="A50" s="9">
        <v>42</v>
      </c>
      <c r="B50" s="11" t="s">
        <v>46</v>
      </c>
      <c r="C50" s="11" t="s">
        <v>14</v>
      </c>
      <c r="D50" s="10" t="s">
        <v>58</v>
      </c>
      <c r="E50" s="9">
        <v>123100</v>
      </c>
      <c r="F50" s="12">
        <v>7160</v>
      </c>
      <c r="G50" s="12">
        <v>6300</v>
      </c>
      <c r="H50" s="9">
        <f t="shared" si="0"/>
        <v>130260</v>
      </c>
      <c r="I50" s="9">
        <f t="shared" si="1"/>
        <v>123960</v>
      </c>
      <c r="J50" s="10" t="s">
        <v>55</v>
      </c>
    </row>
    <row r="51" spans="1:10" ht="15">
      <c r="A51" s="9">
        <v>43</v>
      </c>
      <c r="B51" s="11" t="s">
        <v>75</v>
      </c>
      <c r="C51" s="11" t="s">
        <v>19</v>
      </c>
      <c r="D51" s="10" t="s">
        <v>59</v>
      </c>
      <c r="E51" s="9">
        <v>78800</v>
      </c>
      <c r="F51" s="12">
        <v>6200</v>
      </c>
      <c r="G51" s="12">
        <v>6300</v>
      </c>
      <c r="H51" s="9">
        <f>E51+F51</f>
        <v>85000</v>
      </c>
      <c r="I51" s="9">
        <f>H51-G51</f>
        <v>78700</v>
      </c>
      <c r="J51" s="10" t="s">
        <v>55</v>
      </c>
    </row>
    <row r="52" spans="1:10" ht="15">
      <c r="A52" s="9">
        <v>44</v>
      </c>
      <c r="B52" s="11" t="s">
        <v>67</v>
      </c>
      <c r="C52" s="11" t="s">
        <v>19</v>
      </c>
      <c r="D52" s="10" t="s">
        <v>59</v>
      </c>
      <c r="E52" s="9">
        <v>78800</v>
      </c>
      <c r="F52" s="12">
        <v>6200</v>
      </c>
      <c r="G52" s="12">
        <v>6300</v>
      </c>
      <c r="H52" s="9">
        <f>E52+F52</f>
        <v>85000</v>
      </c>
      <c r="I52" s="9">
        <f>H52-G52</f>
        <v>78700</v>
      </c>
      <c r="J52" s="10" t="s">
        <v>55</v>
      </c>
    </row>
    <row r="53" spans="1:10" ht="15">
      <c r="A53" s="9">
        <v>45</v>
      </c>
      <c r="B53" s="11" t="s">
        <v>47</v>
      </c>
      <c r="C53" s="11" t="s">
        <v>17</v>
      </c>
      <c r="D53" s="10" t="s">
        <v>60</v>
      </c>
      <c r="E53" s="9">
        <v>56100</v>
      </c>
      <c r="F53" s="12">
        <f>3600+1260</f>
        <v>4860</v>
      </c>
      <c r="G53" s="9">
        <v>3700</v>
      </c>
      <c r="H53" s="9">
        <f t="shared" si="0"/>
        <v>60960</v>
      </c>
      <c r="I53" s="9">
        <f t="shared" si="1"/>
        <v>57260</v>
      </c>
      <c r="J53" s="10" t="s">
        <v>55</v>
      </c>
    </row>
    <row r="54" spans="1:10" ht="15">
      <c r="A54" s="9">
        <v>46</v>
      </c>
      <c r="B54" s="11" t="s">
        <v>48</v>
      </c>
      <c r="C54" s="11" t="s">
        <v>17</v>
      </c>
      <c r="D54" s="10" t="s">
        <v>60</v>
      </c>
      <c r="E54" s="9">
        <v>56100</v>
      </c>
      <c r="F54" s="12">
        <v>3600</v>
      </c>
      <c r="G54" s="9">
        <v>3700</v>
      </c>
      <c r="H54" s="9">
        <f t="shared" si="0"/>
        <v>59700</v>
      </c>
      <c r="I54" s="9">
        <f t="shared" si="1"/>
        <v>56000</v>
      </c>
      <c r="J54" s="10" t="s">
        <v>55</v>
      </c>
    </row>
    <row r="55" spans="1:10" ht="15">
      <c r="A55" s="9">
        <v>47</v>
      </c>
      <c r="B55" s="11" t="s">
        <v>79</v>
      </c>
      <c r="C55" s="11" t="s">
        <v>17</v>
      </c>
      <c r="D55" s="10" t="s">
        <v>60</v>
      </c>
      <c r="E55" s="9">
        <v>56100</v>
      </c>
      <c r="F55" s="12">
        <v>3600</v>
      </c>
      <c r="G55" s="9">
        <v>3700</v>
      </c>
      <c r="H55" s="9">
        <f t="shared" si="0"/>
        <v>59700</v>
      </c>
      <c r="I55" s="9">
        <f t="shared" si="1"/>
        <v>56000</v>
      </c>
      <c r="J55" s="10" t="s">
        <v>55</v>
      </c>
    </row>
    <row r="56" spans="1:10" ht="15">
      <c r="A56" s="9">
        <v>48</v>
      </c>
      <c r="B56" s="11" t="s">
        <v>49</v>
      </c>
      <c r="C56" s="11" t="s">
        <v>14</v>
      </c>
      <c r="D56" s="10" t="s">
        <v>58</v>
      </c>
      <c r="E56" s="9">
        <v>123100</v>
      </c>
      <c r="F56" s="12">
        <v>7160</v>
      </c>
      <c r="G56" s="12">
        <v>6300</v>
      </c>
      <c r="H56" s="9">
        <f t="shared" si="0"/>
        <v>130260</v>
      </c>
      <c r="I56" s="9">
        <f t="shared" si="1"/>
        <v>123960</v>
      </c>
      <c r="J56" s="10" t="s">
        <v>55</v>
      </c>
    </row>
    <row r="57" spans="1:10" ht="15">
      <c r="A57" s="9">
        <v>49</v>
      </c>
      <c r="B57" s="11" t="s">
        <v>50</v>
      </c>
      <c r="C57" s="11" t="s">
        <v>19</v>
      </c>
      <c r="D57" s="10" t="s">
        <v>59</v>
      </c>
      <c r="E57" s="9">
        <v>78800</v>
      </c>
      <c r="F57" s="12">
        <f>5400+1512</f>
        <v>6912</v>
      </c>
      <c r="G57" s="12">
        <v>5500</v>
      </c>
      <c r="H57" s="9">
        <f t="shared" si="0"/>
        <v>85712</v>
      </c>
      <c r="I57" s="9">
        <f t="shared" si="1"/>
        <v>80212</v>
      </c>
      <c r="J57" s="10" t="s">
        <v>55</v>
      </c>
    </row>
    <row r="58" spans="1:10" ht="15">
      <c r="A58" s="9">
        <v>50</v>
      </c>
      <c r="B58" s="11" t="s">
        <v>61</v>
      </c>
      <c r="C58" s="11" t="s">
        <v>17</v>
      </c>
      <c r="D58" s="10" t="s">
        <v>60</v>
      </c>
      <c r="E58" s="9">
        <v>56100</v>
      </c>
      <c r="F58" s="12">
        <v>3600</v>
      </c>
      <c r="G58" s="9">
        <v>3700</v>
      </c>
      <c r="H58" s="9">
        <f t="shared" si="0"/>
        <v>59700</v>
      </c>
      <c r="I58" s="9">
        <f t="shared" si="1"/>
        <v>56000</v>
      </c>
      <c r="J58" s="10" t="s">
        <v>55</v>
      </c>
    </row>
    <row r="59" spans="1:10" ht="15">
      <c r="A59" s="9">
        <v>51</v>
      </c>
      <c r="B59" s="11" t="s">
        <v>65</v>
      </c>
      <c r="C59" s="11" t="s">
        <v>17</v>
      </c>
      <c r="D59" s="10" t="s">
        <v>60</v>
      </c>
      <c r="E59" s="9">
        <v>56100</v>
      </c>
      <c r="F59" s="12">
        <v>3600</v>
      </c>
      <c r="G59" s="9">
        <v>3700</v>
      </c>
      <c r="H59" s="9">
        <f>E59+F59</f>
        <v>59700</v>
      </c>
      <c r="I59" s="9">
        <f>H59-G59</f>
        <v>56000</v>
      </c>
      <c r="J59" s="10" t="s">
        <v>55</v>
      </c>
    </row>
    <row r="60" spans="1:10" ht="15">
      <c r="A60" s="9">
        <v>52</v>
      </c>
      <c r="B60" s="11" t="s">
        <v>51</v>
      </c>
      <c r="C60" s="11" t="s">
        <v>14</v>
      </c>
      <c r="D60" s="10" t="s">
        <v>58</v>
      </c>
      <c r="E60" s="9">
        <v>123100</v>
      </c>
      <c r="F60" s="12">
        <v>7160</v>
      </c>
      <c r="G60" s="12">
        <v>6300</v>
      </c>
      <c r="H60" s="9">
        <f t="shared" si="0"/>
        <v>130260</v>
      </c>
      <c r="I60" s="9">
        <f t="shared" si="1"/>
        <v>123960</v>
      </c>
      <c r="J60" s="10" t="s">
        <v>55</v>
      </c>
    </row>
    <row r="61" spans="1:10" ht="15">
      <c r="A61" s="9">
        <v>53</v>
      </c>
      <c r="B61" s="11" t="s">
        <v>52</v>
      </c>
      <c r="C61" s="11" t="s">
        <v>19</v>
      </c>
      <c r="D61" s="10" t="s">
        <v>59</v>
      </c>
      <c r="E61" s="9">
        <v>78800</v>
      </c>
      <c r="F61" s="12">
        <f>5400+756</f>
        <v>6156</v>
      </c>
      <c r="G61" s="12">
        <v>5500</v>
      </c>
      <c r="H61" s="9">
        <f t="shared" si="0"/>
        <v>84956</v>
      </c>
      <c r="I61" s="9">
        <f t="shared" si="1"/>
        <v>79456</v>
      </c>
      <c r="J61" s="10" t="s">
        <v>55</v>
      </c>
    </row>
    <row r="62" spans="1:10" ht="15">
      <c r="A62" s="9">
        <v>54</v>
      </c>
      <c r="B62" s="11" t="s">
        <v>76</v>
      </c>
      <c r="C62" s="11" t="s">
        <v>17</v>
      </c>
      <c r="D62" s="13" t="s">
        <v>60</v>
      </c>
      <c r="E62" s="14">
        <v>56100</v>
      </c>
      <c r="F62" s="15">
        <f>3600+1890</f>
        <v>5490</v>
      </c>
      <c r="G62" s="14">
        <v>3700</v>
      </c>
      <c r="H62" s="14">
        <f>E62+F62</f>
        <v>61590</v>
      </c>
      <c r="I62" s="14">
        <f>H62-G62</f>
        <v>57890</v>
      </c>
      <c r="J62" s="10" t="s">
        <v>55</v>
      </c>
    </row>
    <row r="63" spans="1:10" ht="15">
      <c r="A63" s="9">
        <v>55</v>
      </c>
      <c r="B63" s="11" t="s">
        <v>53</v>
      </c>
      <c r="C63" s="11" t="s">
        <v>14</v>
      </c>
      <c r="D63" s="10" t="s">
        <v>58</v>
      </c>
      <c r="E63" s="9">
        <v>123100</v>
      </c>
      <c r="F63" s="12">
        <v>7160</v>
      </c>
      <c r="G63" s="12">
        <v>6300</v>
      </c>
      <c r="H63" s="9">
        <f t="shared" si="0"/>
        <v>130260</v>
      </c>
      <c r="I63" s="9">
        <f t="shared" si="1"/>
        <v>123960</v>
      </c>
      <c r="J63" s="10" t="s">
        <v>55</v>
      </c>
    </row>
    <row r="64" spans="1:10" s="18" customFormat="1" ht="15">
      <c r="A64" s="9">
        <v>56</v>
      </c>
      <c r="B64" s="16" t="s">
        <v>62</v>
      </c>
      <c r="C64" s="17" t="s">
        <v>17</v>
      </c>
      <c r="D64" s="13" t="s">
        <v>60</v>
      </c>
      <c r="E64" s="14">
        <v>56100</v>
      </c>
      <c r="F64" s="15">
        <f>3600+1890</f>
        <v>5490</v>
      </c>
      <c r="G64" s="14">
        <v>3700</v>
      </c>
      <c r="H64" s="14">
        <f t="shared" si="0"/>
        <v>61590</v>
      </c>
      <c r="I64" s="14">
        <f t="shared" si="1"/>
        <v>57890</v>
      </c>
      <c r="J64" s="13" t="s">
        <v>55</v>
      </c>
    </row>
    <row r="65" spans="1:10" ht="15">
      <c r="A65" s="9">
        <v>57</v>
      </c>
      <c r="B65" s="16" t="s">
        <v>66</v>
      </c>
      <c r="C65" s="17" t="s">
        <v>17</v>
      </c>
      <c r="D65" s="13" t="s">
        <v>60</v>
      </c>
      <c r="E65" s="14">
        <v>56100</v>
      </c>
      <c r="F65" s="15">
        <v>0</v>
      </c>
      <c r="G65" s="14">
        <v>0</v>
      </c>
      <c r="H65" s="14">
        <f>E65+F65</f>
        <v>56100</v>
      </c>
      <c r="I65" s="14">
        <f>H65-G65</f>
        <v>56100</v>
      </c>
      <c r="J65" s="13" t="s">
        <v>55</v>
      </c>
    </row>
    <row r="66" ht="15">
      <c r="B66" s="20"/>
    </row>
    <row r="67" ht="15">
      <c r="B67" s="20"/>
    </row>
    <row r="68" ht="15">
      <c r="B68" s="20"/>
    </row>
    <row r="69" ht="15">
      <c r="B69" s="20"/>
    </row>
  </sheetData>
  <sheetProtection selectLockedCells="1" selectUnlockedCells="1"/>
  <mergeCells count="5">
    <mergeCell ref="A1:J5"/>
    <mergeCell ref="A6:B6"/>
    <mergeCell ref="C6:J6"/>
    <mergeCell ref="A7:B7"/>
    <mergeCell ref="C7:J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scale="78" r:id="rId2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 R GROUP</dc:creator>
  <cp:keywords/>
  <dc:description/>
  <cp:lastModifiedBy>Muskan Computers</cp:lastModifiedBy>
  <cp:lastPrinted>2022-07-14T04:19:10Z</cp:lastPrinted>
  <dcterms:created xsi:type="dcterms:W3CDTF">2021-07-06T10:20:52Z</dcterms:created>
  <dcterms:modified xsi:type="dcterms:W3CDTF">2023-04-01T04:25:11Z</dcterms:modified>
  <cp:category/>
  <cp:version/>
  <cp:contentType/>
  <cp:contentStatus/>
</cp:coreProperties>
</file>